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Formatted" sheetId="1" r:id="rId1"/>
    <sheet name="Sheet2" sheetId="2" r:id="rId2"/>
    <sheet name="Sheet3" sheetId="3" r:id="rId3"/>
  </sheets>
  <definedNames>
    <definedName name="_xlnm.Print_Area" localSheetId="0">'Formatted'!$A$3:$K$94</definedName>
    <definedName name="_xlnm.Print_Titles" localSheetId="0">'Formatted'!$1:$2</definedName>
  </definedNames>
  <calcPr fullCalcOnLoad="1"/>
</workbook>
</file>

<file path=xl/sharedStrings.xml><?xml version="1.0" encoding="utf-8"?>
<sst xmlns="http://schemas.openxmlformats.org/spreadsheetml/2006/main" count="67" uniqueCount="66">
  <si>
    <t>Resident Rent Calculation Worksheet</t>
  </si>
  <si>
    <t>Part I - TOTAL ADJUSTED INCOME DETERMINATION</t>
  </si>
  <si>
    <t>ANNUAL GROSS INCOME</t>
  </si>
  <si>
    <t>A. Income</t>
  </si>
  <si>
    <t xml:space="preserve">Employment </t>
  </si>
  <si>
    <t>Social Security</t>
  </si>
  <si>
    <t>Welfare Assistance</t>
  </si>
  <si>
    <t xml:space="preserve">Unemployment </t>
  </si>
  <si>
    <t>Disability</t>
  </si>
  <si>
    <t>Workers Comp</t>
  </si>
  <si>
    <t>Other</t>
  </si>
  <si>
    <t>B. Income Exclusions</t>
  </si>
  <si>
    <t>Income from Children &lt; 18</t>
  </si>
  <si>
    <t>Pymts for Foster Child care</t>
  </si>
  <si>
    <t>Reimb for Medical expenses</t>
  </si>
  <si>
    <t>TOTAL INCOME</t>
  </si>
  <si>
    <t>TOTAL EXCLUSIONS</t>
  </si>
  <si>
    <t>C. Annual Gross Income (A minus B)</t>
  </si>
  <si>
    <t>ADJUSTMENTS TO INCOME</t>
  </si>
  <si>
    <t>D. Dependent Allowance</t>
  </si>
  <si>
    <t>$480 per dependent</t>
  </si>
  <si>
    <t>Number of Dependents</t>
  </si>
  <si>
    <t>E. Child Care Allowance</t>
  </si>
  <si>
    <t>For Children 12 yrs &amp; under</t>
  </si>
  <si>
    <t>F. Disabled Assistance Allowance</t>
  </si>
  <si>
    <t xml:space="preserve">F1. </t>
  </si>
  <si>
    <t xml:space="preserve">F2. </t>
  </si>
  <si>
    <t>Adjusted Amt-Disabled Assistance Exp</t>
  </si>
  <si>
    <t>F3.</t>
  </si>
  <si>
    <t>Disabled Assistance Expense</t>
  </si>
  <si>
    <t>Adjusted Disabled Assistance Expense</t>
  </si>
  <si>
    <t>F4.</t>
  </si>
  <si>
    <t>F5.</t>
  </si>
  <si>
    <t>Family members earnings dependent</t>
  </si>
  <si>
    <t>on Attendant care</t>
  </si>
  <si>
    <t>Lesser of F4 or F3</t>
  </si>
  <si>
    <t>G. Medical Expenses Allowance</t>
  </si>
  <si>
    <t>G1.</t>
  </si>
  <si>
    <t>Medical Exp not reimbursed or</t>
  </si>
  <si>
    <t>covered by insurance</t>
  </si>
  <si>
    <t>G2.</t>
  </si>
  <si>
    <t>If F3 &gt; 0, enter Medical Expenses</t>
  </si>
  <si>
    <t>If not, enter F1 + G1</t>
  </si>
  <si>
    <t>H. Elderly or Disabled Family Allowance</t>
  </si>
  <si>
    <t>$400 per Elderly (62+ yrs)/Disabled Member</t>
  </si>
  <si>
    <t>Number of Elderly/Disabled</t>
  </si>
  <si>
    <t>I.  Total Allowances  (Sum of D thru H)</t>
  </si>
  <si>
    <t>J. Total Adjusted Income (C minus I)</t>
  </si>
  <si>
    <t>K.  Divide TOTAL ADJUSTED INCOME (Line J) by</t>
  </si>
  <si>
    <t xml:space="preserve">     12 and multiply  by 30%</t>
  </si>
  <si>
    <t>L.  Divide ANNUAL GROSS INCOME (Line C) by 12</t>
  </si>
  <si>
    <t xml:space="preserve">     and multiply by 10%</t>
  </si>
  <si>
    <t>M.  Amount of Welfare Rent, if applicable</t>
  </si>
  <si>
    <t>N.  MAXIMUM RENTAL AMOUNT PER MONTH</t>
  </si>
  <si>
    <t>(Largest of K, L, and M)</t>
  </si>
  <si>
    <t>PART II - RESIDENT RENT DETERMINATION</t>
  </si>
  <si>
    <t>RESIDENT RENT WHEN UTILITIES ARE NOT INCLUDED IN RENT</t>
  </si>
  <si>
    <t>O.  Utility Allowance</t>
  </si>
  <si>
    <t>P.  Adjusted Resident Rent without Utilities</t>
  </si>
  <si>
    <t>Client Name:</t>
  </si>
  <si>
    <t>Date</t>
  </si>
  <si>
    <t>SS #</t>
  </si>
  <si>
    <t>Date____________________________</t>
  </si>
  <si>
    <t>Please see the HUD's Supportive Housing Program Desk Guide for more information.</t>
  </si>
  <si>
    <t>Client  Signature           _______________________________________</t>
  </si>
  <si>
    <t>Staff Signature             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</si>
</sst>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7" fontId="0" fillId="0" borderId="10" xfId="0" applyNumberFormat="1" applyBorder="1" applyAlignment="1" applyProtection="1">
      <alignment/>
      <protection locked="0"/>
    </xf>
    <xf numFmtId="7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7" fontId="0" fillId="0" borderId="0" xfId="0" applyNumberFormat="1" applyAlignment="1" applyProtection="1">
      <alignment/>
      <protection locked="0"/>
    </xf>
    <xf numFmtId="7" fontId="2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7" fontId="0" fillId="34" borderId="0" xfId="0" applyNumberFormat="1" applyFill="1" applyAlignment="1">
      <alignment/>
    </xf>
    <xf numFmtId="7" fontId="2" fillId="34" borderId="0" xfId="0" applyNumberFormat="1" applyFont="1" applyFill="1" applyAlignment="1">
      <alignment/>
    </xf>
    <xf numFmtId="7" fontId="2" fillId="3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7" fontId="2" fillId="0" borderId="0" xfId="0" applyNumberFormat="1" applyFont="1" applyAlignment="1" applyProtection="1">
      <alignment/>
      <protection/>
    </xf>
    <xf numFmtId="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4.7109375" style="0" customWidth="1"/>
    <col min="5" max="5" width="15.28125" style="0" customWidth="1"/>
    <col min="7" max="7" width="1.2851562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0.7109375" style="0" bestFit="1" customWidth="1"/>
  </cols>
  <sheetData>
    <row r="1" ht="12.75">
      <c r="A1" s="4" t="s">
        <v>0</v>
      </c>
    </row>
    <row r="2" spans="1:11" ht="12.75">
      <c r="A2" s="19" t="s">
        <v>59</v>
      </c>
      <c r="B2" s="18"/>
      <c r="C2" s="18"/>
      <c r="D2" s="23"/>
      <c r="E2" s="24"/>
      <c r="F2" s="19" t="s">
        <v>60</v>
      </c>
      <c r="G2" s="18"/>
      <c r="H2" s="24"/>
      <c r="I2" s="20" t="s">
        <v>61</v>
      </c>
      <c r="J2" s="23"/>
      <c r="K2" s="24"/>
    </row>
    <row r="3" spans="1:11" ht="12.7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3"/>
      <c r="B7" s="14" t="s">
        <v>3</v>
      </c>
      <c r="C7" s="13"/>
      <c r="D7" s="13"/>
      <c r="E7" s="13"/>
      <c r="F7" s="13"/>
      <c r="G7" s="13"/>
      <c r="H7" s="13"/>
      <c r="I7" s="13"/>
      <c r="J7" s="13"/>
      <c r="K7" s="13"/>
    </row>
    <row r="8" spans="3:11" ht="12.75">
      <c r="C8" t="s">
        <v>4</v>
      </c>
      <c r="H8" s="6">
        <v>0</v>
      </c>
      <c r="I8" s="2"/>
      <c r="J8" s="2"/>
      <c r="K8" s="2"/>
    </row>
    <row r="9" spans="3:11" ht="12.75">
      <c r="C9" t="s">
        <v>5</v>
      </c>
      <c r="H9" s="7">
        <v>0</v>
      </c>
      <c r="I9" s="2"/>
      <c r="J9" s="2"/>
      <c r="K9" s="2"/>
    </row>
    <row r="10" spans="3:11" ht="12.75">
      <c r="C10" t="s">
        <v>6</v>
      </c>
      <c r="H10" s="7">
        <v>0</v>
      </c>
      <c r="I10" s="2"/>
      <c r="J10" s="2"/>
      <c r="K10" s="2"/>
    </row>
    <row r="11" spans="3:11" ht="12.75">
      <c r="C11" t="s">
        <v>7</v>
      </c>
      <c r="H11" s="6">
        <v>0</v>
      </c>
      <c r="I11" s="2"/>
      <c r="J11" s="2"/>
      <c r="K11" s="2"/>
    </row>
    <row r="12" spans="3:11" ht="12.75">
      <c r="C12" t="s">
        <v>8</v>
      </c>
      <c r="H12" s="6">
        <v>0</v>
      </c>
      <c r="I12" s="2"/>
      <c r="J12" s="2"/>
      <c r="K12" s="2"/>
    </row>
    <row r="13" spans="3:11" ht="12.75">
      <c r="C13" t="s">
        <v>9</v>
      </c>
      <c r="H13" s="6">
        <v>0</v>
      </c>
      <c r="I13" s="2"/>
      <c r="J13" s="2"/>
      <c r="K13" s="2"/>
    </row>
    <row r="14" spans="3:11" ht="12.75">
      <c r="C14" t="s">
        <v>10</v>
      </c>
      <c r="H14" s="6">
        <v>0</v>
      </c>
      <c r="I14" s="2"/>
      <c r="J14" s="2"/>
      <c r="K14" s="2"/>
    </row>
    <row r="15" spans="4:11" ht="12.75">
      <c r="D15" s="4" t="s">
        <v>15</v>
      </c>
      <c r="H15" s="2"/>
      <c r="I15" s="21">
        <f>SUM(H8:H15)</f>
        <v>0</v>
      </c>
      <c r="J15" s="2"/>
      <c r="K15" s="2"/>
    </row>
    <row r="16" spans="8:11" ht="12.75">
      <c r="H16" s="2"/>
      <c r="I16" s="2"/>
      <c r="J16" s="2"/>
      <c r="K16" s="2"/>
    </row>
    <row r="17" spans="1:11" ht="12.75">
      <c r="A17" s="13"/>
      <c r="B17" s="14" t="s">
        <v>11</v>
      </c>
      <c r="C17" s="13"/>
      <c r="D17" s="13"/>
      <c r="E17" s="13"/>
      <c r="F17" s="13"/>
      <c r="G17" s="13"/>
      <c r="H17" s="15"/>
      <c r="I17" s="15"/>
      <c r="J17" s="15"/>
      <c r="K17" s="15"/>
    </row>
    <row r="18" spans="3:11" ht="12.75">
      <c r="C18" t="s">
        <v>12</v>
      </c>
      <c r="H18" s="6">
        <v>0</v>
      </c>
      <c r="I18" s="2"/>
      <c r="J18" s="2"/>
      <c r="K18" s="2"/>
    </row>
    <row r="19" spans="3:11" ht="12.75">
      <c r="C19" t="s">
        <v>13</v>
      </c>
      <c r="H19" s="7">
        <v>0</v>
      </c>
      <c r="I19" s="2"/>
      <c r="J19" s="2"/>
      <c r="K19" s="2"/>
    </row>
    <row r="20" spans="3:11" ht="12.75">
      <c r="C20" t="s">
        <v>14</v>
      </c>
      <c r="H20" s="7">
        <v>0</v>
      </c>
      <c r="I20" s="2"/>
      <c r="J20" s="2"/>
      <c r="K20" s="2"/>
    </row>
    <row r="21" spans="4:11" ht="12.75">
      <c r="D21" s="4" t="s">
        <v>16</v>
      </c>
      <c r="H21" s="2"/>
      <c r="I21" s="5">
        <f>SUM(H18:H21)</f>
        <v>0</v>
      </c>
      <c r="J21" s="2"/>
      <c r="K21" s="2"/>
    </row>
    <row r="22" spans="8:11" ht="12.75">
      <c r="H22" s="2"/>
      <c r="I22" s="2"/>
      <c r="J22" s="2"/>
      <c r="K22" s="2"/>
    </row>
    <row r="23" spans="1:11" s="4" customFormat="1" ht="12.75">
      <c r="A23" s="14"/>
      <c r="B23" s="14" t="s">
        <v>17</v>
      </c>
      <c r="C23" s="14"/>
      <c r="D23" s="14"/>
      <c r="E23" s="14"/>
      <c r="F23" s="14"/>
      <c r="G23" s="14"/>
      <c r="H23" s="16"/>
      <c r="I23" s="16"/>
      <c r="J23" s="16">
        <f>+I15-I21</f>
        <v>0</v>
      </c>
      <c r="K23" s="16"/>
    </row>
    <row r="24" spans="8:11" ht="12.75">
      <c r="H24" s="2"/>
      <c r="I24" s="2"/>
      <c r="J24" s="2"/>
      <c r="K24" s="2"/>
    </row>
    <row r="25" spans="1:11" ht="12.75">
      <c r="A25" s="4" t="s">
        <v>18</v>
      </c>
      <c r="H25" s="2"/>
      <c r="I25" s="2"/>
      <c r="J25" s="2"/>
      <c r="K25" s="2"/>
    </row>
    <row r="26" spans="8:11" ht="12.75">
      <c r="H26" s="2"/>
      <c r="I26" s="2"/>
      <c r="J26" s="2"/>
      <c r="K26" s="2"/>
    </row>
    <row r="27" spans="1:11" ht="12.75">
      <c r="A27" s="13"/>
      <c r="B27" s="14" t="s">
        <v>19</v>
      </c>
      <c r="C27" s="13"/>
      <c r="D27" s="13"/>
      <c r="E27" s="13"/>
      <c r="F27" s="13"/>
      <c r="G27" s="13"/>
      <c r="H27" s="15"/>
      <c r="I27" s="15"/>
      <c r="J27" s="15"/>
      <c r="K27" s="15"/>
    </row>
    <row r="28" spans="3:11" ht="12.75">
      <c r="C28" t="s">
        <v>20</v>
      </c>
      <c r="H28" s="2"/>
      <c r="I28" s="2"/>
      <c r="J28" s="2"/>
      <c r="K28" s="2"/>
    </row>
    <row r="29" spans="3:11" ht="12.75">
      <c r="C29" t="s">
        <v>21</v>
      </c>
      <c r="F29" s="8">
        <v>0</v>
      </c>
      <c r="G29" s="1"/>
      <c r="H29" s="2"/>
      <c r="I29" s="5">
        <f>+F29*480</f>
        <v>0</v>
      </c>
      <c r="J29" s="2"/>
      <c r="K29" s="2"/>
    </row>
    <row r="30" spans="8:11" ht="12.75">
      <c r="H30" s="2"/>
      <c r="I30" s="2"/>
      <c r="J30" s="2"/>
      <c r="K30" s="2"/>
    </row>
    <row r="31" spans="1:11" ht="12.75">
      <c r="A31" s="13"/>
      <c r="B31" s="14" t="s">
        <v>22</v>
      </c>
      <c r="C31" s="13"/>
      <c r="D31" s="13"/>
      <c r="E31" s="13"/>
      <c r="F31" s="13"/>
      <c r="G31" s="13"/>
      <c r="H31" s="15"/>
      <c r="I31" s="15"/>
      <c r="J31" s="15"/>
      <c r="K31" s="15"/>
    </row>
    <row r="32" spans="3:11" ht="12.75">
      <c r="C32" t="s">
        <v>23</v>
      </c>
      <c r="H32" s="2"/>
      <c r="I32" s="5">
        <v>0</v>
      </c>
      <c r="J32" s="2"/>
      <c r="K32" s="2"/>
    </row>
    <row r="33" spans="8:11" ht="12.75">
      <c r="H33" s="2"/>
      <c r="I33" s="2"/>
      <c r="J33" s="2"/>
      <c r="K33" s="2"/>
    </row>
    <row r="34" spans="1:11" ht="12.75">
      <c r="A34" s="13"/>
      <c r="B34" s="14" t="s">
        <v>24</v>
      </c>
      <c r="C34" s="13"/>
      <c r="D34" s="13"/>
      <c r="E34" s="13"/>
      <c r="F34" s="13"/>
      <c r="G34" s="13"/>
      <c r="H34" s="15"/>
      <c r="I34" s="15"/>
      <c r="J34" s="15"/>
      <c r="K34" s="15"/>
    </row>
    <row r="35" spans="3:11" ht="12.75">
      <c r="C35" t="s">
        <v>25</v>
      </c>
      <c r="D35" t="s">
        <v>29</v>
      </c>
      <c r="H35" s="6">
        <v>0</v>
      </c>
      <c r="I35" s="2"/>
      <c r="J35" s="2"/>
      <c r="K35" s="2"/>
    </row>
    <row r="36" spans="3:11" ht="12.75">
      <c r="C36" t="s">
        <v>26</v>
      </c>
      <c r="D36" t="s">
        <v>27</v>
      </c>
      <c r="H36" s="22">
        <f>+H35*0.03</f>
        <v>0</v>
      </c>
      <c r="I36" s="2"/>
      <c r="J36" s="2"/>
      <c r="K36" s="2"/>
    </row>
    <row r="37" spans="3:11" ht="12.75">
      <c r="C37" t="s">
        <v>28</v>
      </c>
      <c r="D37" t="s">
        <v>30</v>
      </c>
      <c r="H37" s="22">
        <f>+H35-H36</f>
        <v>0</v>
      </c>
      <c r="I37" s="2"/>
      <c r="J37" s="2"/>
      <c r="K37" s="2"/>
    </row>
    <row r="38" spans="3:11" ht="12.75">
      <c r="C38" t="s">
        <v>31</v>
      </c>
      <c r="D38" t="s">
        <v>33</v>
      </c>
      <c r="H38" s="9"/>
      <c r="I38" s="2"/>
      <c r="J38" s="2"/>
      <c r="K38" s="2"/>
    </row>
    <row r="39" spans="4:11" ht="12.75">
      <c r="D39" t="s">
        <v>34</v>
      </c>
      <c r="H39" s="6">
        <v>0</v>
      </c>
      <c r="I39" s="2"/>
      <c r="J39" s="2"/>
      <c r="K39" s="2"/>
    </row>
    <row r="40" spans="3:11" ht="12.75">
      <c r="C40" t="s">
        <v>32</v>
      </c>
      <c r="D40" t="s">
        <v>35</v>
      </c>
      <c r="H40" s="2"/>
      <c r="I40" s="10">
        <f>IF(H39&lt;H37,H39,H37)</f>
        <v>0</v>
      </c>
      <c r="J40" s="2"/>
      <c r="K40" s="2"/>
    </row>
    <row r="41" spans="8:11" ht="12.75">
      <c r="H41" s="2"/>
      <c r="I41" s="2"/>
      <c r="J41" s="2"/>
      <c r="K41" s="2"/>
    </row>
    <row r="42" spans="1:11" ht="12.75">
      <c r="A42" s="13"/>
      <c r="B42" s="14" t="s">
        <v>36</v>
      </c>
      <c r="C42" s="13"/>
      <c r="D42" s="13"/>
      <c r="E42" s="13"/>
      <c r="F42" s="13"/>
      <c r="G42" s="13"/>
      <c r="H42" s="15"/>
      <c r="I42" s="15"/>
      <c r="J42" s="15"/>
      <c r="K42" s="15"/>
    </row>
    <row r="43" spans="3:11" ht="12.75">
      <c r="C43" t="s">
        <v>37</v>
      </c>
      <c r="D43" t="s">
        <v>38</v>
      </c>
      <c r="H43" s="2"/>
      <c r="I43" s="2"/>
      <c r="J43" s="2"/>
      <c r="K43" s="2"/>
    </row>
    <row r="44" spans="4:11" ht="12.75">
      <c r="D44" t="s">
        <v>39</v>
      </c>
      <c r="H44" s="6">
        <v>0</v>
      </c>
      <c r="I44" s="2"/>
      <c r="J44" s="2"/>
      <c r="K44" s="2"/>
    </row>
    <row r="45" spans="3:11" ht="12.75">
      <c r="C45" t="s">
        <v>40</v>
      </c>
      <c r="D45" t="s">
        <v>41</v>
      </c>
      <c r="H45" s="2"/>
      <c r="I45" s="2"/>
      <c r="J45" s="2"/>
      <c r="K45" s="2"/>
    </row>
    <row r="46" spans="4:11" ht="12.75">
      <c r="D46" t="s">
        <v>42</v>
      </c>
      <c r="H46" s="2"/>
      <c r="I46" s="5">
        <f>IF(H37&gt;0,H44,(H35+H44))</f>
        <v>0</v>
      </c>
      <c r="J46" s="2"/>
      <c r="K46" s="2"/>
    </row>
    <row r="47" spans="8:11" ht="12.75">
      <c r="H47" s="2"/>
      <c r="I47" s="2"/>
      <c r="J47" s="2"/>
      <c r="K47" s="2"/>
    </row>
    <row r="48" spans="1:11" ht="12.75">
      <c r="A48" s="13"/>
      <c r="B48" s="14" t="s">
        <v>43</v>
      </c>
      <c r="C48" s="13"/>
      <c r="D48" s="13"/>
      <c r="E48" s="13"/>
      <c r="F48" s="13"/>
      <c r="G48" s="13"/>
      <c r="H48" s="15"/>
      <c r="I48" s="15"/>
      <c r="J48" s="15"/>
      <c r="K48" s="15"/>
    </row>
    <row r="49" spans="3:11" ht="12.75">
      <c r="C49" t="s">
        <v>44</v>
      </c>
      <c r="H49" s="2"/>
      <c r="I49" s="2"/>
      <c r="J49" s="2"/>
      <c r="K49" s="2"/>
    </row>
    <row r="50" spans="3:11" ht="12.75">
      <c r="C50" t="s">
        <v>45</v>
      </c>
      <c r="F50" s="8">
        <v>0</v>
      </c>
      <c r="G50" s="1"/>
      <c r="H50" s="2"/>
      <c r="I50" s="5">
        <f>+F50*400</f>
        <v>0</v>
      </c>
      <c r="J50" s="2"/>
      <c r="K50" s="2"/>
    </row>
    <row r="51" spans="8:11" ht="12.75">
      <c r="H51" s="2"/>
      <c r="I51" s="2"/>
      <c r="J51" s="2"/>
      <c r="K51" s="2"/>
    </row>
    <row r="52" spans="1:11" ht="12.75">
      <c r="A52" s="13"/>
      <c r="B52" s="14" t="s">
        <v>46</v>
      </c>
      <c r="C52" s="13"/>
      <c r="D52" s="13"/>
      <c r="E52" s="13"/>
      <c r="F52" s="13"/>
      <c r="G52" s="13"/>
      <c r="H52" s="15"/>
      <c r="I52" s="15"/>
      <c r="J52" s="17">
        <f>SUM(I27:I52)</f>
        <v>0</v>
      </c>
      <c r="K52" s="15"/>
    </row>
    <row r="53" spans="8:11" ht="12.75">
      <c r="H53" s="2"/>
      <c r="I53" s="2"/>
      <c r="J53" s="2"/>
      <c r="K53" s="2"/>
    </row>
    <row r="54" spans="1:11" s="4" customFormat="1" ht="12.75">
      <c r="A54" s="14"/>
      <c r="B54" s="14" t="s">
        <v>47</v>
      </c>
      <c r="C54" s="14"/>
      <c r="D54" s="14"/>
      <c r="E54" s="14"/>
      <c r="F54" s="14"/>
      <c r="G54" s="14"/>
      <c r="H54" s="16"/>
      <c r="I54" s="16"/>
      <c r="J54" s="16"/>
      <c r="K54" s="16">
        <f>+J23-J52</f>
        <v>0</v>
      </c>
    </row>
    <row r="55" spans="8:11" ht="12.75">
      <c r="H55" s="2"/>
      <c r="I55" s="2"/>
      <c r="J55" s="2"/>
      <c r="K55" s="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12" t="s">
        <v>55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60" spans="2:9" ht="12.75">
      <c r="B60" s="4" t="s">
        <v>48</v>
      </c>
      <c r="I60" s="2"/>
    </row>
    <row r="61" spans="2:9" ht="12.75">
      <c r="B61" t="s">
        <v>49</v>
      </c>
      <c r="I61" s="3">
        <f>+K54/12*0.3</f>
        <v>0</v>
      </c>
    </row>
    <row r="62" ht="12.75">
      <c r="I62" s="2"/>
    </row>
    <row r="63" ht="12.75">
      <c r="B63" s="4" t="s">
        <v>50</v>
      </c>
    </row>
    <row r="64" spans="2:9" ht="12.75">
      <c r="B64" t="s">
        <v>51</v>
      </c>
      <c r="I64" s="3">
        <f>+J23/12*0.1</f>
        <v>0</v>
      </c>
    </row>
    <row r="66" spans="2:9" ht="12.75">
      <c r="B66" s="4" t="s">
        <v>52</v>
      </c>
      <c r="I66" s="6">
        <v>0</v>
      </c>
    </row>
    <row r="68" spans="1:11" s="4" customFormat="1" ht="12.75">
      <c r="A68" s="14"/>
      <c r="B68" s="14" t="s">
        <v>53</v>
      </c>
      <c r="C68" s="14"/>
      <c r="D68" s="14"/>
      <c r="E68" s="14"/>
      <c r="F68" s="14"/>
      <c r="G68" s="14"/>
      <c r="H68" s="14"/>
      <c r="I68" s="14"/>
      <c r="J68" s="14"/>
      <c r="K68" s="17">
        <f>IF(I61&gt;I64,I61,I64)</f>
        <v>0</v>
      </c>
    </row>
    <row r="69" spans="1:11" ht="12.75">
      <c r="A69" s="13"/>
      <c r="B69" s="13"/>
      <c r="C69" s="13" t="s">
        <v>54</v>
      </c>
      <c r="D69" s="13"/>
      <c r="E69" s="13"/>
      <c r="F69" s="13"/>
      <c r="G69" s="13"/>
      <c r="H69" s="13"/>
      <c r="I69" s="13"/>
      <c r="J69" s="13"/>
      <c r="K69" s="13"/>
    </row>
    <row r="71" spans="1:11" ht="12.75">
      <c r="A71" s="11" t="s">
        <v>56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3" spans="2:9" ht="12.75">
      <c r="B73" s="4" t="s">
        <v>57</v>
      </c>
      <c r="I73" s="6">
        <v>0</v>
      </c>
    </row>
    <row r="75" spans="1:11" ht="12.75">
      <c r="A75" s="13"/>
      <c r="B75" s="14" t="s">
        <v>58</v>
      </c>
      <c r="C75" s="13"/>
      <c r="D75" s="13"/>
      <c r="E75" s="13"/>
      <c r="F75" s="13"/>
      <c r="G75" s="13"/>
      <c r="H75" s="13"/>
      <c r="I75" s="13"/>
      <c r="J75" s="13"/>
      <c r="K75" s="17">
        <f>+K68-I73</f>
        <v>0</v>
      </c>
    </row>
    <row r="78" spans="2:9" ht="12.75">
      <c r="B78" t="s">
        <v>64</v>
      </c>
      <c r="I78" t="s">
        <v>62</v>
      </c>
    </row>
    <row r="82" spans="2:9" ht="12.75">
      <c r="B82" t="s">
        <v>65</v>
      </c>
      <c r="I82" t="s">
        <v>62</v>
      </c>
    </row>
    <row r="86" ht="12.75">
      <c r="B86" t="s">
        <v>63</v>
      </c>
    </row>
  </sheetData>
  <sheetProtection password="CC6C" sheet="1" objects="1" scenarios="1" selectLockedCells="1"/>
  <printOptions/>
  <pageMargins left="0.5" right="0.5" top="0.75" bottom="0.5" header="0.5" footer="0.5"/>
  <pageSetup horizontalDpi="600" verticalDpi="600" orientation="portrait" r:id="rId1"/>
  <headerFooter alignWithMargins="0">
    <oddFooter>&amp;L
&amp;RPage &amp;P of &amp;N
Revised 08/09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rodgersm</dc:creator>
  <cp:keywords/>
  <dc:description>hud</dc:description>
  <cp:lastModifiedBy>Cecil H. Herline III</cp:lastModifiedBy>
  <cp:lastPrinted>2009-08-04T21:40:44Z</cp:lastPrinted>
  <dcterms:created xsi:type="dcterms:W3CDTF">2009-01-16T19:03:46Z</dcterms:created>
  <dcterms:modified xsi:type="dcterms:W3CDTF">2018-11-05T14:26:41Z</dcterms:modified>
  <cp:category/>
  <cp:version/>
  <cp:contentType/>
  <cp:contentStatus/>
</cp:coreProperties>
</file>